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00" activeTab="0"/>
  </bookViews>
  <sheets>
    <sheet name="說明" sheetId="1" r:id="rId1"/>
    <sheet name="A式領據(機關不用提列補充保費)(113年度版本) " sheetId="2" r:id="rId2"/>
    <sheet name="B式領據(機關須補充保費)(113年度版本)" sheetId="3" r:id="rId3"/>
  </sheets>
  <definedNames/>
  <calcPr fullCalcOnLoad="1"/>
</workbook>
</file>

<file path=xl/sharedStrings.xml><?xml version="1.0" encoding="utf-8"?>
<sst xmlns="http://schemas.openxmlformats.org/spreadsheetml/2006/main" count="80" uniqueCount="29">
  <si>
    <t>領    據</t>
  </si>
  <si>
    <t>領款人姓名</t>
  </si>
  <si>
    <t>服務單位</t>
  </si>
  <si>
    <t>用途</t>
  </si>
  <si>
    <t>應領金額</t>
  </si>
  <si>
    <t>應代扣所得稅金額</t>
  </si>
  <si>
    <t>實領金額</t>
  </si>
  <si>
    <t>領款人蓋(簽)章</t>
  </si>
  <si>
    <t xml:space="preserve"> 國 民 身 份 證 統 一 編 號</t>
  </si>
  <si>
    <t xml:space="preserve"> </t>
  </si>
  <si>
    <t>地址</t>
  </si>
  <si>
    <t>機關支付總額</t>
  </si>
  <si>
    <t>活動名稱:</t>
  </si>
  <si>
    <t>時間:</t>
  </si>
  <si>
    <t>地點:</t>
  </si>
  <si>
    <t>備註:</t>
  </si>
  <si>
    <r>
      <t>4.</t>
    </r>
    <r>
      <rPr>
        <b/>
        <sz val="12"/>
        <color indexed="8"/>
        <rFont val="標楷體"/>
        <family val="4"/>
      </rPr>
      <t>本表「機關負擔二代健保補充保費」係指機關應負擔繳納保費予健保局部分，非指所得者應扣二代健保補充保</t>
    </r>
    <r>
      <rPr>
        <sz val="12"/>
        <color indexed="8"/>
        <rFont val="標楷體"/>
        <family val="4"/>
      </rPr>
      <t>費。</t>
    </r>
  </si>
  <si>
    <t>中 華 民 國　　　　　年　　　　　月　　　　　日</t>
  </si>
  <si>
    <t>應代扣
補充保費</t>
  </si>
  <si>
    <t>2.執行業務所得(彙報9A、9B所得)，個人單次給付達20,000元(含)以上者，所得者應
  扣2.11%二代健保補充保費。</t>
  </si>
  <si>
    <r>
      <t>3.兼職薪資所得(彙報50兼職所得)，個人單次給付達【</t>
    </r>
    <r>
      <rPr>
        <sz val="16"/>
        <color indexed="8"/>
        <rFont val="標楷體"/>
        <family val="4"/>
      </rPr>
      <t>基本工資</t>
    </r>
    <r>
      <rPr>
        <sz val="12"/>
        <color indexed="8"/>
        <rFont val="標楷體"/>
        <family val="4"/>
      </rPr>
      <t>】以上者，所得者應
  扣2.11%二代健保補充保費。</t>
    </r>
  </si>
  <si>
    <t>機關負擔提列
健保補充保費</t>
  </si>
  <si>
    <r>
      <t>4.</t>
    </r>
    <r>
      <rPr>
        <b/>
        <sz val="12"/>
        <color indexed="8"/>
        <rFont val="標楷體"/>
        <family val="4"/>
      </rPr>
      <t>本表「機關負擔提列健保補充保費」係指機關應負擔繳納保費予健保局部分，非指所得者應扣二代健保補充保</t>
    </r>
    <r>
      <rPr>
        <sz val="12"/>
        <color indexed="8"/>
        <rFont val="標楷體"/>
        <family val="4"/>
      </rPr>
      <t>費。</t>
    </r>
  </si>
  <si>
    <r>
      <t xml:space="preserve">備      考
</t>
    </r>
    <r>
      <rPr>
        <sz val="9"/>
        <color indexed="8"/>
        <rFont val="標楷體"/>
        <family val="4"/>
      </rPr>
      <t>(【無】則免填)</t>
    </r>
  </si>
  <si>
    <t>中元普渡誦經酬金</t>
  </si>
  <si>
    <t>1.於給付居住者現金時扣稅額超過2,000元應代扣所得稅；扣繳率標準為競賽獎金10%，執行業務所得（含稿費、演講費）10%，出席費、授課鐘點費等屬薪資所得為5%。其餘項目扣繳率，請詳參國稅局當年度【各類所得扣繳率簡表】。</t>
  </si>
  <si>
    <r>
      <t>公園割草工資</t>
    </r>
    <r>
      <rPr>
        <sz val="12"/>
        <color indexed="10"/>
        <rFont val="標楷體"/>
        <family val="4"/>
      </rPr>
      <t>(經費來源:代辦經費-經費項目有單列補充保險費)</t>
    </r>
  </si>
  <si>
    <t>臺中市烏日區公所</t>
  </si>
  <si>
    <t>上列款項已向臺中市烏日區公所如數領迄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</si>
</sst>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22000404]&quot;新台幣元整&quot;General"/>
    <numFmt numFmtId="177" formatCode="&quot;NT$&quot;#,##0"/>
    <numFmt numFmtId="178" formatCode="[$-22000404]&quot;新台幣&quot;General&quot;元整&quot;"/>
    <numFmt numFmtId="179" formatCode="0&quot; 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9"/>
      <name val="新細明體"/>
      <family val="1"/>
    </font>
    <font>
      <sz val="16"/>
      <color indexed="8"/>
      <name val="標楷體"/>
      <family val="4"/>
    </font>
    <font>
      <sz val="9"/>
      <color indexed="8"/>
      <name val="標楷體"/>
      <family val="4"/>
    </font>
    <font>
      <sz val="12"/>
      <color indexed="10"/>
      <name val="標楷體"/>
      <family val="4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20"/>
      <color indexed="8"/>
      <name val="標楷體"/>
      <family val="4"/>
    </font>
    <font>
      <u val="single"/>
      <sz val="24"/>
      <color indexed="8"/>
      <name val="標楷體"/>
      <family val="4"/>
    </font>
    <font>
      <sz val="11"/>
      <color indexed="8"/>
      <name val="標楷體"/>
      <family val="4"/>
    </font>
    <font>
      <sz val="14"/>
      <color indexed="10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b/>
      <sz val="12"/>
      <color rgb="FF000000"/>
      <name val="標楷體"/>
      <family val="4"/>
    </font>
    <font>
      <sz val="12"/>
      <color rgb="FFFF0000"/>
      <name val="標楷體"/>
      <family val="4"/>
    </font>
    <font>
      <u val="single"/>
      <sz val="20"/>
      <color rgb="FF000000"/>
      <name val="標楷體"/>
      <family val="4"/>
    </font>
    <font>
      <u val="single"/>
      <sz val="24"/>
      <color rgb="FF000000"/>
      <name val="標楷體"/>
      <family val="4"/>
    </font>
    <font>
      <sz val="11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 diagonalDown="1"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 style="thin">
        <color rgb="FF000000"/>
      </diagonal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horizontal="left" vertical="center"/>
    </xf>
    <xf numFmtId="0" fontId="49" fillId="0" borderId="17" xfId="0" applyFont="1" applyBorder="1" applyAlignment="1">
      <alignment vertical="center"/>
    </xf>
    <xf numFmtId="0" fontId="49" fillId="0" borderId="17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51" fillId="0" borderId="0" xfId="0" applyFont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49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/>
    </xf>
    <xf numFmtId="177" fontId="49" fillId="0" borderId="11" xfId="0" applyNumberFormat="1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horizontal="center" vertical="center"/>
    </xf>
    <xf numFmtId="177" fontId="49" fillId="0" borderId="24" xfId="0" applyNumberFormat="1" applyFont="1" applyFill="1" applyBorder="1" applyAlignment="1">
      <alignment horizontal="right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6" fontId="49" fillId="0" borderId="14" xfId="0" applyNumberFormat="1" applyFont="1" applyFill="1" applyBorder="1" applyAlignment="1">
      <alignment horizontal="left" vertical="center" shrinkToFit="1"/>
    </xf>
    <xf numFmtId="177" fontId="49" fillId="0" borderId="15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/>
    </xf>
    <xf numFmtId="0" fontId="49" fillId="0" borderId="1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76" fontId="49" fillId="0" borderId="17" xfId="0" applyNumberFormat="1" applyFont="1" applyFill="1" applyBorder="1" applyAlignment="1">
      <alignment horizontal="left" vertical="center" shrinkToFit="1"/>
    </xf>
    <xf numFmtId="0" fontId="0" fillId="0" borderId="28" xfId="0" applyFill="1" applyBorder="1" applyAlignment="1">
      <alignment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0" fontId="49" fillId="0" borderId="24" xfId="0" applyFont="1" applyFill="1" applyBorder="1" applyAlignment="1">
      <alignment vertical="center"/>
    </xf>
    <xf numFmtId="0" fontId="49" fillId="0" borderId="15" xfId="0" applyFont="1" applyFill="1" applyBorder="1" applyAlignment="1">
      <alignment horizontal="left" vertical="center" wrapText="1"/>
    </xf>
    <xf numFmtId="178" fontId="49" fillId="0" borderId="17" xfId="0" applyNumberFormat="1" applyFont="1" applyFill="1" applyBorder="1" applyAlignment="1">
      <alignment horizontal="left" vertical="center" shrinkToFit="1"/>
    </xf>
    <xf numFmtId="177" fontId="49" fillId="0" borderId="28" xfId="0" applyNumberFormat="1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wrapText="1"/>
    </xf>
    <xf numFmtId="179" fontId="49" fillId="0" borderId="14" xfId="0" applyNumberFormat="1" applyFont="1" applyFill="1" applyBorder="1" applyAlignment="1">
      <alignment horizontal="center" vertical="center"/>
    </xf>
    <xf numFmtId="179" fontId="49" fillId="0" borderId="15" xfId="0" applyNumberFormat="1" applyFont="1" applyFill="1" applyBorder="1" applyAlignment="1">
      <alignment horizontal="center" vertical="center"/>
    </xf>
    <xf numFmtId="178" fontId="49" fillId="0" borderId="14" xfId="0" applyNumberFormat="1" applyFont="1" applyFill="1" applyBorder="1" applyAlignment="1">
      <alignment horizontal="left" vertical="center" shrinkToFit="1"/>
    </xf>
    <xf numFmtId="0" fontId="49" fillId="0" borderId="23" xfId="0" applyFont="1" applyFill="1" applyBorder="1" applyAlignment="1">
      <alignment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49" fillId="0" borderId="32" xfId="0" applyNumberFormat="1" applyFont="1" applyFill="1" applyBorder="1" applyAlignment="1">
      <alignment horizontal="right" vertical="center"/>
    </xf>
    <xf numFmtId="0" fontId="49" fillId="0" borderId="21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vertical="center"/>
    </xf>
    <xf numFmtId="0" fontId="49" fillId="0" borderId="22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left" wrapText="1"/>
    </xf>
    <xf numFmtId="177" fontId="51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N20"/>
  <sheetViews>
    <sheetView tabSelected="1" zoomScalePageLayoutView="0" workbookViewId="0" topLeftCell="A1">
      <selection activeCell="R8" sqref="R8"/>
    </sheetView>
  </sheetViews>
  <sheetFormatPr defaultColWidth="9.875" defaultRowHeight="34.5" customHeight="1"/>
  <cols>
    <col min="1" max="1" width="12.625" style="1" customWidth="1"/>
    <col min="2" max="2" width="10.375" style="1" customWidth="1"/>
    <col min="3" max="3" width="7.125" style="1" customWidth="1"/>
    <col min="4" max="4" width="6.00390625" style="1" customWidth="1"/>
    <col min="5" max="14" width="5.00390625" style="1" customWidth="1"/>
    <col min="15" max="16384" width="9.875" style="1" customWidth="1"/>
  </cols>
  <sheetData>
    <row r="1" spans="1:14" ht="34.5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34.5" customHeight="1" thickBo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49.5" customHeight="1">
      <c r="A3" s="2" t="s">
        <v>1</v>
      </c>
      <c r="B3" s="37"/>
      <c r="C3" s="37"/>
      <c r="D3" s="37"/>
      <c r="E3" s="37"/>
      <c r="F3" s="37"/>
      <c r="G3" s="37"/>
      <c r="H3" s="3" t="s">
        <v>2</v>
      </c>
      <c r="I3" s="3"/>
      <c r="J3" s="38"/>
      <c r="K3" s="38"/>
      <c r="L3" s="38"/>
      <c r="M3" s="38"/>
      <c r="N3" s="38"/>
    </row>
    <row r="4" spans="1:14" ht="49.5" customHeight="1">
      <c r="A4" s="4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34.5" customHeight="1">
      <c r="A5" s="19" t="s">
        <v>4</v>
      </c>
      <c r="B5" s="39">
        <f>H5</f>
        <v>0</v>
      </c>
      <c r="C5" s="39"/>
      <c r="D5" s="39"/>
      <c r="E5" s="39"/>
      <c r="F5" s="39"/>
      <c r="G5" s="39"/>
      <c r="H5" s="40"/>
      <c r="I5" s="40"/>
      <c r="J5" s="40"/>
      <c r="K5" s="34" t="s">
        <v>5</v>
      </c>
      <c r="L5" s="34"/>
      <c r="M5" s="41" t="s">
        <v>18</v>
      </c>
      <c r="N5" s="42"/>
    </row>
    <row r="6" spans="1:14" ht="34.5" customHeight="1">
      <c r="A6" s="19"/>
      <c r="B6" s="39"/>
      <c r="C6" s="39"/>
      <c r="D6" s="39"/>
      <c r="E6" s="39"/>
      <c r="F6" s="39"/>
      <c r="G6" s="39"/>
      <c r="H6" s="40"/>
      <c r="I6" s="40"/>
      <c r="J6" s="40"/>
      <c r="K6" s="29"/>
      <c r="L6" s="29"/>
      <c r="M6" s="30"/>
      <c r="N6" s="30"/>
    </row>
    <row r="7" spans="1:14" ht="62.25" customHeight="1">
      <c r="A7" s="5" t="s">
        <v>6</v>
      </c>
      <c r="B7" s="31">
        <f>K7</f>
        <v>0</v>
      </c>
      <c r="C7" s="31"/>
      <c r="D7" s="31"/>
      <c r="E7" s="31"/>
      <c r="F7" s="31"/>
      <c r="G7" s="31"/>
      <c r="H7" s="31"/>
      <c r="I7" s="31"/>
      <c r="J7" s="31"/>
      <c r="K7" s="32">
        <f>H5-K6-M6</f>
        <v>0</v>
      </c>
      <c r="L7" s="32"/>
      <c r="M7" s="32"/>
      <c r="N7" s="32"/>
    </row>
    <row r="8" spans="1:14" ht="68.25" customHeight="1">
      <c r="A8" s="33" t="s">
        <v>28</v>
      </c>
      <c r="B8" s="33"/>
      <c r="C8" s="33"/>
      <c r="D8" s="33"/>
      <c r="E8" s="33"/>
      <c r="F8" s="33"/>
      <c r="G8" s="33"/>
      <c r="H8" s="34" t="s">
        <v>7</v>
      </c>
      <c r="I8" s="34"/>
      <c r="J8" s="30"/>
      <c r="K8" s="30"/>
      <c r="L8" s="30"/>
      <c r="M8" s="30"/>
      <c r="N8" s="30"/>
    </row>
    <row r="9" spans="1:14" ht="34.5" customHeight="1">
      <c r="A9" s="19" t="s">
        <v>8</v>
      </c>
      <c r="B9" s="19"/>
      <c r="C9" s="19"/>
      <c r="D9" s="19"/>
      <c r="E9" s="6"/>
      <c r="F9" s="6"/>
      <c r="G9" s="6"/>
      <c r="H9" s="6" t="s">
        <v>9</v>
      </c>
      <c r="I9" s="6"/>
      <c r="J9" s="6"/>
      <c r="K9" s="6"/>
      <c r="L9" s="6"/>
      <c r="M9" s="6"/>
      <c r="N9" s="7"/>
    </row>
    <row r="10" spans="1:14" ht="52.5" customHeight="1" thickBot="1">
      <c r="A10" s="8" t="s">
        <v>10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35.25" customHeight="1" thickBot="1">
      <c r="A11" s="26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37.5" customHeight="1">
      <c r="A12" s="21" t="s">
        <v>21</v>
      </c>
      <c r="B12" s="22"/>
      <c r="C12" s="23">
        <f>ROUNDUP(K6*0.02,0)</f>
        <v>0</v>
      </c>
      <c r="D12" s="23"/>
      <c r="E12" s="23"/>
      <c r="F12" s="24" t="s">
        <v>11</v>
      </c>
      <c r="G12" s="24"/>
      <c r="H12" s="24"/>
      <c r="I12" s="25">
        <f>C12+K6</f>
        <v>0</v>
      </c>
      <c r="J12" s="25"/>
      <c r="K12" s="25"/>
      <c r="L12" s="25"/>
      <c r="M12" s="25"/>
      <c r="N12" s="25"/>
    </row>
    <row r="13" spans="1:14" ht="34.5" customHeight="1" thickBot="1">
      <c r="A13" s="14" t="s">
        <v>23</v>
      </c>
      <c r="B13" s="9" t="s">
        <v>12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34.5" customHeight="1" thickBot="1">
      <c r="A14" s="15"/>
      <c r="B14" s="10" t="s">
        <v>13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34.5" customHeight="1" thickBot="1">
      <c r="A15" s="15"/>
      <c r="B15" s="11" t="s">
        <v>14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1.75" customHeight="1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61.5" customHeight="1">
      <c r="A17" s="18" t="s">
        <v>25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31.5" customHeight="1">
      <c r="A18" s="13" t="s">
        <v>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34.5" customHeight="1">
      <c r="A19" s="13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34.5" customHeight="1">
      <c r="A20" s="13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</sheetData>
  <sheetProtection/>
  <mergeCells count="33">
    <mergeCell ref="A1:N1"/>
    <mergeCell ref="A2:N2"/>
    <mergeCell ref="B3:G3"/>
    <mergeCell ref="J3:N3"/>
    <mergeCell ref="B4:N4"/>
    <mergeCell ref="A5:A6"/>
    <mergeCell ref="B5:G6"/>
    <mergeCell ref="H5:J6"/>
    <mergeCell ref="K5:L5"/>
    <mergeCell ref="M5:N5"/>
    <mergeCell ref="K6:L6"/>
    <mergeCell ref="M6:N6"/>
    <mergeCell ref="B7:J7"/>
    <mergeCell ref="K7:N7"/>
    <mergeCell ref="A8:G8"/>
    <mergeCell ref="H8:I8"/>
    <mergeCell ref="J8:N8"/>
    <mergeCell ref="A9:D9"/>
    <mergeCell ref="B10:N10"/>
    <mergeCell ref="A12:B12"/>
    <mergeCell ref="C12:E12"/>
    <mergeCell ref="F12:H12"/>
    <mergeCell ref="I12:N12"/>
    <mergeCell ref="A11:N11"/>
    <mergeCell ref="A18:N18"/>
    <mergeCell ref="A19:N19"/>
    <mergeCell ref="A20:N20"/>
    <mergeCell ref="A13:A15"/>
    <mergeCell ref="C13:N13"/>
    <mergeCell ref="C14:N14"/>
    <mergeCell ref="C15:N15"/>
    <mergeCell ref="A16:N16"/>
    <mergeCell ref="A17:N17"/>
  </mergeCells>
  <printOptions/>
  <pageMargins left="0.75" right="0.75" top="1" bottom="1" header="0.5" footer="0.5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O20"/>
  <sheetViews>
    <sheetView workbookViewId="0" topLeftCell="A13">
      <selection activeCell="F12" sqref="F12:H12"/>
    </sheetView>
  </sheetViews>
  <sheetFormatPr defaultColWidth="9.875" defaultRowHeight="34.5" customHeight="1"/>
  <cols>
    <col min="1" max="1" width="12.625" style="1" customWidth="1"/>
    <col min="2" max="2" width="10.375" style="1" customWidth="1"/>
    <col min="3" max="4" width="9.875" style="1" customWidth="1"/>
    <col min="5" max="14" width="5.00390625" style="1" customWidth="1"/>
    <col min="15" max="16384" width="9.875" style="1" customWidth="1"/>
  </cols>
  <sheetData>
    <row r="1" spans="1:14" ht="34.5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34.5" customHeight="1" thickBo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49.5" customHeight="1">
      <c r="A3" s="2" t="s">
        <v>1</v>
      </c>
      <c r="B3" s="43"/>
      <c r="C3" s="43"/>
      <c r="D3" s="43"/>
      <c r="E3" s="43"/>
      <c r="F3" s="43"/>
      <c r="G3" s="43"/>
      <c r="H3" s="3" t="s">
        <v>2</v>
      </c>
      <c r="I3" s="3"/>
      <c r="J3" s="44"/>
      <c r="K3" s="44"/>
      <c r="L3" s="44"/>
      <c r="M3" s="44"/>
      <c r="N3" s="44"/>
    </row>
    <row r="4" spans="1:14" ht="49.5" customHeight="1">
      <c r="A4" s="4" t="s">
        <v>3</v>
      </c>
      <c r="B4" s="45" t="s">
        <v>24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34.5" customHeight="1">
      <c r="A5" s="19" t="s">
        <v>4</v>
      </c>
      <c r="B5" s="46">
        <f>H5</f>
        <v>93032</v>
      </c>
      <c r="C5" s="46"/>
      <c r="D5" s="46"/>
      <c r="E5" s="46"/>
      <c r="F5" s="46"/>
      <c r="G5" s="46"/>
      <c r="H5" s="47">
        <v>93032</v>
      </c>
      <c r="I5" s="47"/>
      <c r="J5" s="47"/>
      <c r="K5" s="48" t="s">
        <v>5</v>
      </c>
      <c r="L5" s="48"/>
      <c r="M5" s="41" t="s">
        <v>18</v>
      </c>
      <c r="N5" s="42"/>
    </row>
    <row r="6" spans="1:14" ht="34.5" customHeight="1">
      <c r="A6" s="19"/>
      <c r="B6" s="46"/>
      <c r="C6" s="46"/>
      <c r="D6" s="46"/>
      <c r="E6" s="46"/>
      <c r="F6" s="46"/>
      <c r="G6" s="46"/>
      <c r="H6" s="47"/>
      <c r="I6" s="47"/>
      <c r="J6" s="47"/>
      <c r="K6" s="49">
        <f>IF(H5&gt;=86001,ROUND(H5*0.05,0),0)</f>
        <v>4652</v>
      </c>
      <c r="L6" s="49"/>
      <c r="M6" s="50">
        <f>IF(H5&gt;=27470,ROUND(H5*0.0211,0),0)</f>
        <v>1963</v>
      </c>
      <c r="N6" s="50"/>
    </row>
    <row r="7" spans="1:14" ht="46.5" customHeight="1">
      <c r="A7" s="5" t="s">
        <v>6</v>
      </c>
      <c r="B7" s="51">
        <f>K7</f>
        <v>86417</v>
      </c>
      <c r="C7" s="51"/>
      <c r="D7" s="51"/>
      <c r="E7" s="51"/>
      <c r="F7" s="51"/>
      <c r="G7" s="51"/>
      <c r="H7" s="51"/>
      <c r="I7" s="51"/>
      <c r="J7" s="51"/>
      <c r="K7" s="32">
        <f>H5-M6-K6</f>
        <v>86417</v>
      </c>
      <c r="L7" s="32"/>
      <c r="M7" s="32"/>
      <c r="N7" s="32"/>
    </row>
    <row r="8" spans="1:14" ht="68.25" customHeight="1">
      <c r="A8" s="33" t="s">
        <v>28</v>
      </c>
      <c r="B8" s="33"/>
      <c r="C8" s="33"/>
      <c r="D8" s="33"/>
      <c r="E8" s="33"/>
      <c r="F8" s="33"/>
      <c r="G8" s="33"/>
      <c r="H8" s="34" t="s">
        <v>7</v>
      </c>
      <c r="I8" s="34"/>
      <c r="J8" s="30"/>
      <c r="K8" s="30"/>
      <c r="L8" s="30"/>
      <c r="M8" s="30"/>
      <c r="N8" s="30"/>
    </row>
    <row r="9" spans="1:14" ht="34.5" customHeight="1">
      <c r="A9" s="19" t="s">
        <v>8</v>
      </c>
      <c r="B9" s="19"/>
      <c r="C9" s="19"/>
      <c r="D9" s="19"/>
      <c r="E9" s="6"/>
      <c r="F9" s="6"/>
      <c r="G9" s="6"/>
      <c r="H9" s="6" t="s">
        <v>9</v>
      </c>
      <c r="I9" s="6"/>
      <c r="J9" s="6"/>
      <c r="K9" s="6"/>
      <c r="L9" s="6"/>
      <c r="M9" s="6"/>
      <c r="N9" s="7"/>
    </row>
    <row r="10" spans="1:14" ht="48" customHeight="1" thickBot="1">
      <c r="A10" s="8" t="s">
        <v>10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5" ht="34.5" customHeight="1" thickBot="1">
      <c r="A11" s="53" t="s">
        <v>17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  <c r="O11" s="12"/>
    </row>
    <row r="12" spans="1:14" ht="35.25" customHeight="1">
      <c r="A12" s="21" t="s">
        <v>21</v>
      </c>
      <c r="B12" s="21"/>
      <c r="C12" s="56"/>
      <c r="D12" s="56"/>
      <c r="E12" s="56"/>
      <c r="F12" s="24" t="s">
        <v>11</v>
      </c>
      <c r="G12" s="24"/>
      <c r="H12" s="24"/>
      <c r="I12" s="25">
        <f>C12+H5</f>
        <v>93032</v>
      </c>
      <c r="J12" s="25"/>
      <c r="K12" s="25"/>
      <c r="L12" s="25"/>
      <c r="M12" s="25"/>
      <c r="N12" s="25"/>
    </row>
    <row r="13" spans="1:14" ht="34.5" customHeight="1" thickBot="1">
      <c r="A13" s="14" t="s">
        <v>23</v>
      </c>
      <c r="B13" s="9" t="s">
        <v>12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4.5" customHeight="1" thickBot="1">
      <c r="A14" s="15"/>
      <c r="B14" s="10" t="s">
        <v>13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34.5" customHeight="1" thickBot="1">
      <c r="A15" s="15"/>
      <c r="B15" s="11" t="s">
        <v>14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4" ht="21.75" customHeight="1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54" customHeight="1">
      <c r="A17" s="18" t="s">
        <v>25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31.5" customHeight="1">
      <c r="A18" s="13" t="s">
        <v>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34.5" customHeight="1">
      <c r="A19" s="13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34.5" customHeight="1">
      <c r="A20" s="13" t="s">
        <v>16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</sheetData>
  <sheetProtection/>
  <protectedRanges>
    <protectedRange sqref="J3 B3:B4 H5 E9:N9 B10:B11 C13:C15" name="範圍1"/>
  </protectedRanges>
  <mergeCells count="33">
    <mergeCell ref="A18:N18"/>
    <mergeCell ref="A19:N19"/>
    <mergeCell ref="A20:N20"/>
    <mergeCell ref="A13:A15"/>
    <mergeCell ref="C13:N13"/>
    <mergeCell ref="C14:N14"/>
    <mergeCell ref="C15:N15"/>
    <mergeCell ref="A16:N16"/>
    <mergeCell ref="A17:N17"/>
    <mergeCell ref="A9:D9"/>
    <mergeCell ref="B10:N10"/>
    <mergeCell ref="A11:N11"/>
    <mergeCell ref="A12:B12"/>
    <mergeCell ref="C12:E12"/>
    <mergeCell ref="F12:H12"/>
    <mergeCell ref="I12:N12"/>
    <mergeCell ref="K6:L6"/>
    <mergeCell ref="M6:N6"/>
    <mergeCell ref="B7:J7"/>
    <mergeCell ref="K7:N7"/>
    <mergeCell ref="A8:G8"/>
    <mergeCell ref="H8:I8"/>
    <mergeCell ref="J8:N8"/>
    <mergeCell ref="A1:N1"/>
    <mergeCell ref="A2:N2"/>
    <mergeCell ref="B3:G3"/>
    <mergeCell ref="J3:N3"/>
    <mergeCell ref="B4:N4"/>
    <mergeCell ref="A5:A6"/>
    <mergeCell ref="B5:G6"/>
    <mergeCell ref="H5:J6"/>
    <mergeCell ref="K5:L5"/>
    <mergeCell ref="M5:N5"/>
  </mergeCells>
  <printOptions horizontalCentered="1"/>
  <pageMargins left="0.23622047244094488" right="0.23622047244094488" top="0.7488188976377952" bottom="0.7488188976377952" header="0.31535433070866137" footer="0.31535433070866137"/>
  <pageSetup fitToHeight="0" fitToWidth="0" horizontalDpi="600" verticalDpi="600" orientation="portrait" paperSize="9" r:id="rId1"/>
  <headerFooter alignWithMargins="0">
    <oddFooter>&amp;R113年版本-機關不用提列補充保費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O20"/>
  <sheetViews>
    <sheetView workbookViewId="0" topLeftCell="A1">
      <selection activeCell="H8" sqref="H8:I8"/>
    </sheetView>
  </sheetViews>
  <sheetFormatPr defaultColWidth="9.875" defaultRowHeight="34.5" customHeight="1"/>
  <cols>
    <col min="1" max="1" width="12.625" style="1" customWidth="1"/>
    <col min="2" max="2" width="10.375" style="1" customWidth="1"/>
    <col min="3" max="4" width="9.875" style="1" customWidth="1"/>
    <col min="5" max="14" width="5.00390625" style="1" customWidth="1"/>
    <col min="15" max="16384" width="9.875" style="1" customWidth="1"/>
  </cols>
  <sheetData>
    <row r="1" spans="1:14" ht="34.5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34.5" customHeight="1" thickBo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49.5" customHeight="1">
      <c r="A3" s="2" t="s">
        <v>1</v>
      </c>
      <c r="B3" s="43"/>
      <c r="C3" s="43"/>
      <c r="D3" s="43"/>
      <c r="E3" s="43"/>
      <c r="F3" s="43"/>
      <c r="G3" s="43"/>
      <c r="H3" s="3" t="s">
        <v>2</v>
      </c>
      <c r="I3" s="3"/>
      <c r="J3" s="44"/>
      <c r="K3" s="44"/>
      <c r="L3" s="44"/>
      <c r="M3" s="44"/>
      <c r="N3" s="44"/>
    </row>
    <row r="4" spans="1:14" ht="49.5" customHeight="1">
      <c r="A4" s="4" t="s">
        <v>3</v>
      </c>
      <c r="B4" s="45" t="s">
        <v>26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34.5" customHeight="1">
      <c r="A5" s="19" t="s">
        <v>4</v>
      </c>
      <c r="B5" s="46">
        <f>H5</f>
        <v>28000</v>
      </c>
      <c r="C5" s="46"/>
      <c r="D5" s="46"/>
      <c r="E5" s="46"/>
      <c r="F5" s="46"/>
      <c r="G5" s="46"/>
      <c r="H5" s="47">
        <v>28000</v>
      </c>
      <c r="I5" s="47"/>
      <c r="J5" s="47"/>
      <c r="K5" s="48" t="s">
        <v>5</v>
      </c>
      <c r="L5" s="48"/>
      <c r="M5" s="41" t="s">
        <v>18</v>
      </c>
      <c r="N5" s="42"/>
    </row>
    <row r="6" spans="1:14" ht="34.5" customHeight="1">
      <c r="A6" s="19"/>
      <c r="B6" s="46"/>
      <c r="C6" s="46"/>
      <c r="D6" s="46"/>
      <c r="E6" s="46"/>
      <c r="F6" s="46"/>
      <c r="G6" s="46"/>
      <c r="H6" s="47"/>
      <c r="I6" s="47"/>
      <c r="J6" s="47"/>
      <c r="K6" s="49">
        <f>IF(H5&gt;=86001,ROUND(H5*0.05,0),0)</f>
        <v>0</v>
      </c>
      <c r="L6" s="49"/>
      <c r="M6" s="50">
        <f>IF(H5&gt;=27470,ROUND(H5*0.0211,0),0)</f>
        <v>591</v>
      </c>
      <c r="N6" s="50"/>
    </row>
    <row r="7" spans="1:14" ht="46.5" customHeight="1">
      <c r="A7" s="5" t="s">
        <v>6</v>
      </c>
      <c r="B7" s="51">
        <f>K7</f>
        <v>27409</v>
      </c>
      <c r="C7" s="51"/>
      <c r="D7" s="51"/>
      <c r="E7" s="51"/>
      <c r="F7" s="51"/>
      <c r="G7" s="51"/>
      <c r="H7" s="51"/>
      <c r="I7" s="51"/>
      <c r="J7" s="51"/>
      <c r="K7" s="32">
        <f>H5-M6-K6</f>
        <v>27409</v>
      </c>
      <c r="L7" s="32"/>
      <c r="M7" s="32"/>
      <c r="N7" s="32"/>
    </row>
    <row r="8" spans="1:14" ht="68.25" customHeight="1">
      <c r="A8" s="33" t="s">
        <v>28</v>
      </c>
      <c r="B8" s="33"/>
      <c r="C8" s="33"/>
      <c r="D8" s="33"/>
      <c r="E8" s="33"/>
      <c r="F8" s="33"/>
      <c r="G8" s="33"/>
      <c r="H8" s="34" t="s">
        <v>7</v>
      </c>
      <c r="I8" s="34"/>
      <c r="J8" s="30"/>
      <c r="K8" s="30"/>
      <c r="L8" s="30"/>
      <c r="M8" s="30"/>
      <c r="N8" s="30"/>
    </row>
    <row r="9" spans="1:14" ht="34.5" customHeight="1">
      <c r="A9" s="19" t="s">
        <v>8</v>
      </c>
      <c r="B9" s="19"/>
      <c r="C9" s="19"/>
      <c r="D9" s="19"/>
      <c r="E9" s="6"/>
      <c r="F9" s="6"/>
      <c r="G9" s="6"/>
      <c r="H9" s="6" t="s">
        <v>9</v>
      </c>
      <c r="I9" s="6"/>
      <c r="J9" s="6"/>
      <c r="K9" s="6"/>
      <c r="L9" s="6"/>
      <c r="M9" s="6"/>
      <c r="N9" s="7"/>
    </row>
    <row r="10" spans="1:14" ht="48" customHeight="1" thickBot="1">
      <c r="A10" s="8" t="s">
        <v>10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5" ht="34.5" customHeight="1" thickBot="1">
      <c r="A11" s="53" t="s">
        <v>17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  <c r="O11" s="12"/>
    </row>
    <row r="12" spans="1:14" ht="35.25" customHeight="1">
      <c r="A12" s="60" t="s">
        <v>21</v>
      </c>
      <c r="B12" s="60"/>
      <c r="C12" s="61">
        <f>ROUND(H5*0.0211,0)</f>
        <v>591</v>
      </c>
      <c r="D12" s="61"/>
      <c r="E12" s="61"/>
      <c r="F12" s="24" t="s">
        <v>11</v>
      </c>
      <c r="G12" s="24"/>
      <c r="H12" s="24"/>
      <c r="I12" s="25">
        <f>C12+H5</f>
        <v>28591</v>
      </c>
      <c r="J12" s="25"/>
      <c r="K12" s="25"/>
      <c r="L12" s="25"/>
      <c r="M12" s="25"/>
      <c r="N12" s="25"/>
    </row>
    <row r="13" spans="1:14" ht="34.5" customHeight="1" thickBot="1">
      <c r="A13" s="14" t="s">
        <v>23</v>
      </c>
      <c r="B13" s="9" t="s">
        <v>12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4.5" customHeight="1" thickBot="1">
      <c r="A14" s="15"/>
      <c r="B14" s="10" t="s">
        <v>13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34.5" customHeight="1" thickBot="1">
      <c r="A15" s="15"/>
      <c r="B15" s="11" t="s">
        <v>14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4" ht="21.75" customHeight="1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57.75" customHeight="1">
      <c r="A17" s="18" t="s">
        <v>25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31.5" customHeight="1">
      <c r="A18" s="13" t="s">
        <v>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34.5" customHeight="1">
      <c r="A19" s="13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34.5" customHeight="1">
      <c r="A20" s="13" t="s">
        <v>16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</sheetData>
  <sheetProtection/>
  <protectedRanges>
    <protectedRange sqref="J3 B3:B4 H5 E9:N9 B10:B11 C13:C15" name="範圍1"/>
  </protectedRanges>
  <mergeCells count="33">
    <mergeCell ref="A18:N18"/>
    <mergeCell ref="A19:N19"/>
    <mergeCell ref="A20:N20"/>
    <mergeCell ref="A13:A15"/>
    <mergeCell ref="C13:N13"/>
    <mergeCell ref="C14:N14"/>
    <mergeCell ref="C15:N15"/>
    <mergeCell ref="A16:N16"/>
    <mergeCell ref="A17:N17"/>
    <mergeCell ref="A9:D9"/>
    <mergeCell ref="B10:N10"/>
    <mergeCell ref="A11:N11"/>
    <mergeCell ref="A12:B12"/>
    <mergeCell ref="C12:E12"/>
    <mergeCell ref="F12:H12"/>
    <mergeCell ref="I12:N12"/>
    <mergeCell ref="K6:L6"/>
    <mergeCell ref="M6:N6"/>
    <mergeCell ref="B7:J7"/>
    <mergeCell ref="K7:N7"/>
    <mergeCell ref="A8:G8"/>
    <mergeCell ref="H8:I8"/>
    <mergeCell ref="J8:N8"/>
    <mergeCell ref="A1:N1"/>
    <mergeCell ref="A2:N2"/>
    <mergeCell ref="B3:G3"/>
    <mergeCell ref="J3:N3"/>
    <mergeCell ref="B4:N4"/>
    <mergeCell ref="A5:A6"/>
    <mergeCell ref="B5:G6"/>
    <mergeCell ref="H5:J6"/>
    <mergeCell ref="K5:L5"/>
    <mergeCell ref="M5:N5"/>
  </mergeCells>
  <printOptions horizontalCentered="1"/>
  <pageMargins left="0.23622047244094488" right="0.23622047244094488" top="0.7488188976377952" bottom="0.7488188976377952" header="0.31535433070866137" footer="0.31535433070866137"/>
  <pageSetup fitToHeight="0" fitToWidth="0" horizontalDpi="600" verticalDpi="600" orientation="portrait" paperSize="9" r:id="rId1"/>
  <headerFooter alignWithMargins="0">
    <oddFooter>&amp;R113年版本-機關須提列補充保費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</dc:creator>
  <cp:keywords/>
  <dc:description/>
  <cp:lastModifiedBy>林玉曼</cp:lastModifiedBy>
  <cp:lastPrinted>2023-09-21T02:58:38Z</cp:lastPrinted>
  <dcterms:created xsi:type="dcterms:W3CDTF">2013-03-19T01:04:04Z</dcterms:created>
  <dcterms:modified xsi:type="dcterms:W3CDTF">2024-01-22T07:34:59Z</dcterms:modified>
  <cp:category/>
  <cp:version/>
  <cp:contentType/>
  <cp:contentStatus/>
  <cp:revision>1</cp:revision>
</cp:coreProperties>
</file>